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6"/>
  <c r="E114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6"/>
  <c r="F100"/>
  <c r="F93"/>
  <c r="G104"/>
  <c r="G102"/>
  <c r="H110"/>
  <c r="H105"/>
  <c r="H94"/>
  <c r="H98"/>
  <c r="H96"/>
  <c r="G116"/>
  <c r="H113"/>
  <c r="H108"/>
  <c r="G97"/>
  <c r="G93"/>
  <c r="H93"/>
  <c r="G94"/>
  <c r="G95"/>
  <c r="H95"/>
  <c r="G96"/>
  <c r="H97"/>
  <c r="G98"/>
  <c r="G99"/>
  <c r="H99"/>
  <c r="G100"/>
  <c r="H102"/>
  <c r="G103"/>
  <c r="H103"/>
  <c r="H104"/>
  <c r="G105"/>
  <c r="G106"/>
  <c r="H106"/>
  <c r="G108"/>
  <c r="G109"/>
  <c r="H109"/>
  <c r="G110"/>
  <c r="H112"/>
  <c r="G113"/>
  <c r="H116"/>
  <c r="G117"/>
  <c r="G114" s="1"/>
  <c r="H117"/>
  <c r="H114" s="1"/>
  <c r="G112" l="1"/>
  <c r="H100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<sst xmlns="http://schemas.openxmlformats.org/spreadsheetml/2006/main" count="200" uniqueCount="198">
  <si>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</si>
  <si>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</si>
  <si>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</si>
  <si>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</si>
  <si>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</si>
  <si>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</si>
  <si>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</si>
  <si>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</si>
  <si>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</si>
  <si>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</si>
  <si>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</si>
  <si>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</si>
  <si>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</si>
  <si>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</si>
  <si>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</si>
  <si>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</si>
  <si>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</si>
  <si>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</si>
  <si>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</si>
  <si>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</si>
  <si>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</si>
  <si>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</si>
  <si>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</si>
  <si>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</si>
  <si>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</si>
  <si>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</si>
  <si>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</si>
  <si>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</si>
  <si>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</si>
  <si>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</si>
  <si>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</si>
  <si>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</si>
  <si>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</si>
  <si>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</si>
  <si>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</si>
  <si>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</si>
  <si>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</si>
  <si>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</si>
  <si>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</si>
  <si>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</si>
  <si>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</si>
  <si>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</si>
  <si>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</si>
  <si>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</si>
  <si>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</si>
  <si>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</si>
  <si>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</si>
  <si>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</si>
  <si>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</si>
  <si>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</si>
  <si>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</si>
  <si>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</si>
  <si>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</si>
  <si>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</si>
  <si>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</si>
  <si>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</si>
  <si>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</si>
  <si>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</si>
  <si>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</si>
  <si>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</si>
  <si>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</si>
  <si>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</si>
  <si>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</si>
  <si>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</si>
  <si>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</si>
  <si>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</si>
  <si>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</si>
  <si>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</si>
  <si>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</si>
  <si>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</si>
  <si>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</si>
  <si>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</si>
  <si>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</si>
  <si>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</si>
  <si>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</si>
  <si>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</si>
  <si>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</si>
  <si>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</si>
  <si>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</si>
  <si>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</si>
  <si>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</si>
  <si>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</si>
  <si>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</si>
  <si>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</si>
  <si>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</si>
  <si>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</si>
  <si>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</si>
  <si>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</si>
  <si>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</si>
  <si>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</si>
  <si>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</si>
  <si>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</si>
  <si>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</si>
  <si>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</si>
  <si>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</si>
  <si>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</si>
  <si>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</si>
  <si>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</si>
  <si>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</si>
  <si>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</si>
  <si>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</si>
  <si>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</si>
  <si>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</si>
  <si>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</si>
  <si>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</si>
  <si>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</si>
  <si>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</si>
  <si>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</si>
  <si>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</si>
  <si>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</si>
  <si>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</si>
  <si>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</si>
  <si>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</si>
  <si>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</si>
  <si>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</si>
  <si>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</si>
  <si>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</si>
  <si>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</si>
  <si>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</si>
  <si>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</si>
  <si>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</si>
  <si>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</si>
  <si>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</si>
  <si>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</si>
  <si>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</si>
  <si>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</si>
  <si>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</si>
  <si>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</si>
  <si>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</si>
  <si>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</si>
  <si>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</si>
  <si>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</si>
  <si>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</si>
  <si>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</si>
  <si>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</si>
  <si>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</si>
  <si>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</si>
  <si>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</si>
  <si>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</si>
  <si>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</si>
  <si>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</si>
  <si>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</si>
  <si>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</si>
  <si>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</si>
  <si>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</si>
  <si>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</si>
  <si>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</si>
  <si>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</si>
  <si>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</si>
  <si>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</si>
  <si>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</si>
  <si>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</si>
  <si>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</si>
  <si>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</si>
  <si>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</si>
  <si>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</si>
  <si>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</si>
  <si>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</si>
  <si>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</si>
  <si>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</si>
  <si>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</si>
  <si>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</si>
  <si>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</si>
  <si>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</si>
  <si>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</si>
  <si>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</si>
  <si>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</si>
  <si>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</si>
  <si>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</si>
  <si>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</si>
  <si>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</si>
  <si>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</si>
  <si>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</si>
  <si>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</si>
  <si>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</si>
  <si>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</si>
  <si>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</si>
  <si>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</si>
  <si>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</si>
  <si>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</si>
  <si>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</si>
  <si>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</si>
  <si>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</si>
  <si>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</si>
  <si>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</si>
  <si>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</si>
  <si>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</si>
  <si>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</si>
  <si>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</si>
  <si>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</si>
  <si>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</si>
  <si>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</si>
  <si>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</si>
  <si>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</si>
  <si>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</si>
  <si>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</si>
  <si>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Pharmceutical and Medical Industries</t>
  </si>
  <si>
    <t>الأدوية والصناعات الطبية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</si>
</sst>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70" workbookViewId="0">
      <selection activeCell="E85" sqref="E85:F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2011</v>
      </c>
      <c r="F4" s="44">
        <v>2010</v>
      </c>
      <c r="G4" s="44">
        <v>2009</v>
      </c>
      <c r="H4" s="44">
        <v>2008</v>
      </c>
      <c r="I4" s="45" t="s">
        <v>0</v>
      </c>
    </row>
    <row r="5" spans="4:9" ht="20.100000000000001" customHeight="1">
      <c r="D5" s="9" t="s">
        <v>122</v>
      </c>
      <c r="E5" s="57">
        <v>5789912.9500000002</v>
      </c>
      <c r="F5" s="57">
        <v>14654856.67</v>
      </c>
      <c r="G5" s="57">
        <v>9812311.4499999993</v>
      </c>
      <c r="H5" s="57">
        <v>19076539.550000001</v>
      </c>
      <c r="I5" s="3" t="s">
        <v>134</v>
      </c>
    </row>
    <row r="6" spans="4:9" ht="20.100000000000001" customHeight="1">
      <c r="D6" s="10" t="s">
        <v>24</v>
      </c>
      <c r="E6" s="14">
        <v>3966645</v>
      </c>
      <c r="F6" s="14">
        <v>6082724</v>
      </c>
      <c r="G6" s="14">
        <v>3687491</v>
      </c>
      <c r="H6" s="14">
        <v>5959510</v>
      </c>
      <c r="I6" s="4" t="s">
        <v>1</v>
      </c>
    </row>
    <row r="7" spans="4:9" ht="20.100000000000001" customHeight="1">
      <c r="D7" s="10" t="s">
        <v>25</v>
      </c>
      <c r="E7" s="14">
        <v>7131</v>
      </c>
      <c r="F7" s="14">
        <v>7509</v>
      </c>
      <c r="G7" s="14">
        <v>6702</v>
      </c>
      <c r="H7" s="14">
        <v>9023</v>
      </c>
      <c r="I7" s="4" t="s">
        <v>2</v>
      </c>
    </row>
    <row r="8" spans="4:9" ht="20.100000000000001" customHeight="1">
      <c r="D8" s="10" t="s">
        <v>26</v>
      </c>
      <c r="E8" s="14">
        <v>70369583</v>
      </c>
      <c r="F8" s="14">
        <v>67369583</v>
      </c>
      <c r="G8" s="14">
        <v>81369583</v>
      </c>
      <c r="H8" s="14">
        <v>75703496</v>
      </c>
      <c r="I8" s="4" t="s">
        <v>23</v>
      </c>
    </row>
    <row r="9" spans="4:9" ht="20.100000000000001" customHeight="1">
      <c r="D9" s="11" t="s">
        <v>123</v>
      </c>
      <c r="E9" s="58">
        <v>156056177.47</v>
      </c>
      <c r="F9" s="58">
        <v>175233131.68000001</v>
      </c>
      <c r="G9" s="58">
        <v>153527007.38</v>
      </c>
      <c r="H9" s="58">
        <v>142021120.21000001</v>
      </c>
      <c r="I9" s="5" t="s">
        <v>135</v>
      </c>
    </row>
    <row r="10" spans="4:9" ht="15.75">
      <c r="D10" s="12"/>
      <c r="E10" s="15"/>
      <c r="F10" s="15"/>
      <c r="G10" s="15"/>
      <c r="H10" s="15"/>
      <c r="I10" s="33"/>
    </row>
    <row r="11" spans="4:9" ht="15.75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14400514</v>
      </c>
      <c r="F13" s="57">
        <v>15551772</v>
      </c>
      <c r="G13" s="57">
        <v>5419251</v>
      </c>
      <c r="H13" s="57">
        <v>4883562</v>
      </c>
      <c r="I13" s="3" t="s">
        <v>56</v>
      </c>
    </row>
    <row r="14" spans="4:9" ht="20.100000000000001" customHeight="1">
      <c r="D14" s="10" t="s">
        <v>124</v>
      </c>
      <c r="E14" s="14">
        <v>50080944</v>
      </c>
      <c r="F14" s="14">
        <v>66370245</v>
      </c>
      <c r="G14" s="14">
        <v>67220019</v>
      </c>
      <c r="H14" s="14">
        <v>55554285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11736408</v>
      </c>
      <c r="F16" s="14">
        <v>9442292</v>
      </c>
      <c r="G16" s="14">
        <v>7306991</v>
      </c>
      <c r="H16" s="14">
        <v>5763143</v>
      </c>
      <c r="I16" s="4" t="s">
        <v>163</v>
      </c>
    </row>
    <row r="17" spans="4:9" ht="20.100000000000001" customHeight="1">
      <c r="D17" s="18" t="s">
        <v>174</v>
      </c>
      <c r="E17" s="14">
        <v>712498</v>
      </c>
      <c r="F17" s="14">
        <v>744046</v>
      </c>
      <c r="G17" s="14">
        <v>955852</v>
      </c>
      <c r="H17" s="14">
        <v>1052464</v>
      </c>
      <c r="I17" s="4" t="s">
        <v>164</v>
      </c>
    </row>
    <row r="18" spans="4:9" ht="20.100000000000001" customHeight="1">
      <c r="D18" s="18" t="s">
        <v>175</v>
      </c>
      <c r="E18" s="14">
        <v>35151514</v>
      </c>
      <c r="F18" s="14">
        <v>36441748</v>
      </c>
      <c r="G18" s="14">
        <v>30454748</v>
      </c>
      <c r="H18" s="14">
        <v>28556971</v>
      </c>
      <c r="I18" s="4" t="s">
        <v>165</v>
      </c>
    </row>
    <row r="19" spans="4:9" ht="20.100000000000001" customHeight="1">
      <c r="D19" s="18" t="s">
        <v>176</v>
      </c>
      <c r="E19" s="14">
        <v>129536</v>
      </c>
      <c r="F19" s="14">
        <v>119006</v>
      </c>
      <c r="G19" s="14">
        <v>1437717</v>
      </c>
      <c r="H19" s="14">
        <v>948612</v>
      </c>
      <c r="I19" s="4" t="s">
        <v>166</v>
      </c>
    </row>
    <row r="20" spans="4:9" ht="20.100000000000001" customHeight="1">
      <c r="D20" s="10" t="s">
        <v>68</v>
      </c>
      <c r="E20" s="14">
        <v>134339724</v>
      </c>
      <c r="F20" s="14">
        <v>137253784</v>
      </c>
      <c r="G20" s="14">
        <v>124465360</v>
      </c>
      <c r="H20" s="14">
        <v>107266130</v>
      </c>
      <c r="I20" s="4" t="s">
        <v>58</v>
      </c>
    </row>
    <row r="21" spans="4:9" ht="20.100000000000001" customHeight="1">
      <c r="D21" s="10" t="s">
        <v>96</v>
      </c>
      <c r="E21" s="14">
        <v>20458138</v>
      </c>
      <c r="F21" s="14">
        <v>24123381</v>
      </c>
      <c r="G21" s="14">
        <v>24660179</v>
      </c>
      <c r="H21" s="14">
        <v>23562366</v>
      </c>
      <c r="I21" s="4" t="s">
        <v>80</v>
      </c>
    </row>
    <row r="22" spans="4:9" ht="20.100000000000001" customHeight="1">
      <c r="D22" s="10" t="s">
        <v>152</v>
      </c>
      <c r="E22" s="14">
        <v>38593363</v>
      </c>
      <c r="F22" s="14">
        <v>44976916</v>
      </c>
      <c r="G22" s="14">
        <v>53692922</v>
      </c>
      <c r="H22" s="14">
        <v>50088937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1865837</v>
      </c>
      <c r="H23" s="14">
        <v>873133</v>
      </c>
      <c r="I23" s="4" t="s">
        <v>168</v>
      </c>
    </row>
    <row r="24" spans="4:9" ht="20.100000000000001" customHeight="1">
      <c r="D24" s="10" t="s">
        <v>97</v>
      </c>
      <c r="E24" s="14">
        <v>586058</v>
      </c>
      <c r="F24" s="14">
        <v>1873088</v>
      </c>
      <c r="G24" s="14">
        <v>278510</v>
      </c>
      <c r="H24" s="14">
        <v>2351293</v>
      </c>
      <c r="I24" s="4" t="s">
        <v>81</v>
      </c>
    </row>
    <row r="25" spans="4:9" ht="20.100000000000001" customHeight="1">
      <c r="D25" s="10" t="s">
        <v>69</v>
      </c>
      <c r="E25" s="14">
        <v>39179421</v>
      </c>
      <c r="F25" s="14">
        <v>46850004</v>
      </c>
      <c r="G25" s="14">
        <v>55837269</v>
      </c>
      <c r="H25" s="14">
        <v>53313363</v>
      </c>
      <c r="I25" s="4" t="s">
        <v>169</v>
      </c>
    </row>
    <row r="26" spans="4:9" ht="20.100000000000001" customHeight="1">
      <c r="D26" s="10" t="s">
        <v>70</v>
      </c>
      <c r="E26" s="14">
        <v>20294169</v>
      </c>
      <c r="F26" s="14">
        <v>5465685</v>
      </c>
      <c r="G26" s="14">
        <v>4867114</v>
      </c>
      <c r="H26" s="14">
        <v>4053032</v>
      </c>
      <c r="I26" s="4" t="s">
        <v>170</v>
      </c>
    </row>
    <row r="27" spans="4:9" ht="20.100000000000001" customHeight="1">
      <c r="D27" s="20" t="s">
        <v>27</v>
      </c>
      <c r="E27" s="58">
        <v>214271452</v>
      </c>
      <c r="F27" s="58">
        <v>213692854</v>
      </c>
      <c r="G27" s="58">
        <v>209829922</v>
      </c>
      <c r="H27" s="58">
        <v>188194891</v>
      </c>
      <c r="I27" s="35" t="s">
        <v>171</v>
      </c>
    </row>
    <row r="28" spans="4:9" ht="15.75">
      <c r="D28" s="12"/>
      <c r="E28" s="51"/>
      <c r="F28" s="51"/>
      <c r="G28" s="51"/>
      <c r="H28" s="51"/>
    </row>
    <row r="29" spans="4:9" ht="15.75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12142493</v>
      </c>
      <c r="F32" s="57">
        <v>19821831</v>
      </c>
      <c r="G32" s="57">
        <v>18101679</v>
      </c>
      <c r="H32" s="57">
        <v>20833194</v>
      </c>
      <c r="I32" s="3" t="s">
        <v>144</v>
      </c>
    </row>
    <row r="33" spans="4:9" ht="20.100000000000001" customHeight="1">
      <c r="D33" s="10" t="s">
        <v>99</v>
      </c>
      <c r="E33" s="14">
        <v>14068201</v>
      </c>
      <c r="F33" s="14">
        <v>17157924</v>
      </c>
      <c r="G33" s="14">
        <v>4553274</v>
      </c>
      <c r="H33" s="14">
        <v>3250743</v>
      </c>
      <c r="I33" s="4" t="s">
        <v>145</v>
      </c>
    </row>
    <row r="34" spans="4:9" ht="20.100000000000001" customHeight="1">
      <c r="D34" s="10" t="s">
        <v>100</v>
      </c>
      <c r="E34" s="14">
        <v>13358670</v>
      </c>
      <c r="F34" s="14">
        <v>10541714</v>
      </c>
      <c r="G34" s="14">
        <v>19429277</v>
      </c>
      <c r="H34" s="14">
        <v>12316158</v>
      </c>
      <c r="I34" s="4" t="s">
        <v>82</v>
      </c>
    </row>
    <row r="35" spans="4:9" ht="20.100000000000001" customHeight="1">
      <c r="D35" s="10" t="s">
        <v>101</v>
      </c>
      <c r="E35" s="14">
        <v>2718023</v>
      </c>
      <c r="F35" s="14">
        <v>1536545</v>
      </c>
      <c r="G35" s="14">
        <v>3027330</v>
      </c>
      <c r="H35" s="14">
        <v>1389682</v>
      </c>
      <c r="I35" s="4" t="s">
        <v>83</v>
      </c>
    </row>
    <row r="36" spans="4:9" ht="20.100000000000001" customHeight="1">
      <c r="D36" s="10" t="s">
        <v>102</v>
      </c>
      <c r="E36" s="14">
        <v>66999545</v>
      </c>
      <c r="F36" s="14">
        <v>62460829</v>
      </c>
      <c r="G36" s="14">
        <v>66230697</v>
      </c>
      <c r="H36" s="14">
        <v>52447816</v>
      </c>
      <c r="I36" s="4" t="s">
        <v>84</v>
      </c>
    </row>
    <row r="37" spans="4:9" ht="20.100000000000001" customHeight="1">
      <c r="D37" s="10" t="s">
        <v>103</v>
      </c>
      <c r="E37" s="14">
        <v>13228793</v>
      </c>
      <c r="F37" s="14">
        <v>1939952</v>
      </c>
      <c r="G37" s="14">
        <v>3963011</v>
      </c>
      <c r="H37" s="14">
        <v>4606253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5695018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9277033</v>
      </c>
      <c r="F39" s="14">
        <v>8201585</v>
      </c>
      <c r="G39" s="14">
        <v>7821465</v>
      </c>
      <c r="H39" s="14">
        <v>5860147</v>
      </c>
      <c r="I39" s="4" t="s">
        <v>85</v>
      </c>
    </row>
    <row r="40" spans="4:9" ht="20.100000000000001" customHeight="1">
      <c r="D40" s="19" t="s">
        <v>105</v>
      </c>
      <c r="E40" s="58">
        <v>89505371</v>
      </c>
      <c r="F40" s="58">
        <v>78297384</v>
      </c>
      <c r="G40" s="58">
        <v>78015173</v>
      </c>
      <c r="H40" s="58">
        <v>62914216</v>
      </c>
      <c r="I40" s="36" t="s">
        <v>118</v>
      </c>
    </row>
    <row r="41" spans="4:9" ht="15.75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70369583</v>
      </c>
      <c r="F43" s="57">
        <v>72600000</v>
      </c>
      <c r="G43" s="57">
        <v>86600000</v>
      </c>
      <c r="H43" s="57">
        <v>81200000</v>
      </c>
      <c r="I43" s="3" t="s">
        <v>4</v>
      </c>
    </row>
    <row r="44" spans="4:9" ht="20.100000000000001" customHeight="1">
      <c r="D44" s="10" t="s">
        <v>29</v>
      </c>
      <c r="E44" s="14">
        <v>70369583</v>
      </c>
      <c r="F44" s="14">
        <v>67369583</v>
      </c>
      <c r="G44" s="14">
        <v>81369583</v>
      </c>
      <c r="H44" s="14">
        <v>75703496</v>
      </c>
      <c r="I44" s="4" t="s">
        <v>5</v>
      </c>
    </row>
    <row r="45" spans="4:9" ht="20.100000000000001" customHeight="1">
      <c r="D45" s="10" t="s">
        <v>126</v>
      </c>
      <c r="E45" s="14">
        <v>70369583</v>
      </c>
      <c r="F45" s="14">
        <v>67369583</v>
      </c>
      <c r="G45" s="14">
        <v>81369583</v>
      </c>
      <c r="H45" s="14">
        <v>75703496</v>
      </c>
      <c r="I45" s="4" t="s">
        <v>6</v>
      </c>
    </row>
    <row r="46" spans="4:9" ht="20.100000000000001" customHeight="1">
      <c r="D46" s="10" t="s">
        <v>71</v>
      </c>
      <c r="E46" s="14">
        <v>13137854</v>
      </c>
      <c r="F46" s="14">
        <v>12826297</v>
      </c>
      <c r="G46" s="14">
        <v>12464797</v>
      </c>
      <c r="H46" s="14">
        <v>11988510</v>
      </c>
      <c r="I46" s="4" t="s">
        <v>59</v>
      </c>
    </row>
    <row r="47" spans="4:9" ht="20.100000000000001" customHeight="1">
      <c r="D47" s="10" t="s">
        <v>30</v>
      </c>
      <c r="E47" s="14">
        <v>16533592</v>
      </c>
      <c r="F47" s="14">
        <v>16533592</v>
      </c>
      <c r="G47" s="14">
        <v>17252585</v>
      </c>
      <c r="H47" s="14">
        <v>17252585</v>
      </c>
      <c r="I47" s="4" t="s">
        <v>7</v>
      </c>
    </row>
    <row r="48" spans="4:9" ht="20.100000000000001" customHeight="1">
      <c r="D48" s="10" t="s">
        <v>31</v>
      </c>
      <c r="E48" s="14">
        <v>8884753</v>
      </c>
      <c r="F48" s="14">
        <v>8884753</v>
      </c>
      <c r="G48" s="14">
        <v>8884753</v>
      </c>
      <c r="H48" s="14">
        <v>14150840</v>
      </c>
      <c r="I48" s="4" t="s">
        <v>8</v>
      </c>
    </row>
    <row r="49" spans="4:9" ht="20.100000000000001" customHeight="1">
      <c r="D49" s="10" t="s">
        <v>32</v>
      </c>
      <c r="E49" s="14">
        <v>4353628</v>
      </c>
      <c r="F49" s="14">
        <v>4353628</v>
      </c>
      <c r="G49" s="14">
        <v>4728994</v>
      </c>
      <c r="H49" s="14">
        <v>4532450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712500</v>
      </c>
      <c r="F52" s="14">
        <v>0</v>
      </c>
      <c r="G52" s="14">
        <v>4000000</v>
      </c>
      <c r="H52" s="14">
        <v>3000000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47145</v>
      </c>
      <c r="F54" s="14">
        <v>376372</v>
      </c>
      <c r="G54" s="14">
        <v>-219839</v>
      </c>
      <c r="H54" s="14">
        <v>116175</v>
      </c>
      <c r="I54" s="4" t="s">
        <v>60</v>
      </c>
    </row>
    <row r="55" spans="4:9" ht="20.100000000000001" customHeight="1">
      <c r="D55" s="10" t="s">
        <v>37</v>
      </c>
      <c r="E55" s="14">
        <v>9829154</v>
      </c>
      <c r="F55" s="14">
        <v>24165389</v>
      </c>
      <c r="G55" s="14">
        <v>2868716</v>
      </c>
      <c r="H55" s="14">
        <v>-1696282</v>
      </c>
      <c r="I55" s="4" t="s">
        <v>149</v>
      </c>
    </row>
    <row r="56" spans="4:9" ht="20.100000000000001" customHeight="1">
      <c r="D56" s="10" t="s">
        <v>36</v>
      </c>
      <c r="E56" s="14">
        <v>123868209</v>
      </c>
      <c r="F56" s="14">
        <v>134509614</v>
      </c>
      <c r="G56" s="14">
        <v>131349589</v>
      </c>
      <c r="H56" s="14">
        <v>125047774</v>
      </c>
      <c r="I56" s="4" t="s">
        <v>13</v>
      </c>
    </row>
    <row r="57" spans="4:9" ht="20.100000000000001" customHeight="1">
      <c r="D57" s="41" t="s">
        <v>179</v>
      </c>
      <c r="E57" s="14">
        <v>897872</v>
      </c>
      <c r="F57" s="14">
        <v>885856</v>
      </c>
      <c r="G57" s="14">
        <v>465160</v>
      </c>
      <c r="H57" s="14">
        <v>232901</v>
      </c>
      <c r="I57" s="42" t="s">
        <v>178</v>
      </c>
    </row>
    <row r="58" spans="4:9" ht="20.100000000000001" customHeight="1">
      <c r="D58" s="11" t="s">
        <v>72</v>
      </c>
      <c r="E58" s="58">
        <v>214271452</v>
      </c>
      <c r="F58" s="58">
        <v>213692854</v>
      </c>
      <c r="G58" s="58">
        <v>209829922</v>
      </c>
      <c r="H58" s="58">
        <v>188194891</v>
      </c>
      <c r="I58" s="5" t="s">
        <v>12</v>
      </c>
    </row>
    <row r="59" spans="4:9" ht="15.75">
      <c r="D59" s="12"/>
      <c r="E59" s="51"/>
      <c r="F59" s="51"/>
      <c r="G59" s="51"/>
      <c r="H59" s="51"/>
      <c r="I59" s="34"/>
    </row>
    <row r="60" spans="4:9" ht="15.75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85159746</v>
      </c>
      <c r="F62" s="57">
        <v>87892405</v>
      </c>
      <c r="G62" s="57">
        <v>88803031</v>
      </c>
      <c r="H62" s="57">
        <v>80644610</v>
      </c>
      <c r="I62" s="3" t="s">
        <v>86</v>
      </c>
    </row>
    <row r="63" spans="4:9" ht="20.100000000000001" customHeight="1">
      <c r="D63" s="10" t="s">
        <v>108</v>
      </c>
      <c r="E63" s="14">
        <v>42510830</v>
      </c>
      <c r="F63" s="14">
        <v>41549489</v>
      </c>
      <c r="G63" s="14">
        <v>42255120</v>
      </c>
      <c r="H63" s="14">
        <v>40557055</v>
      </c>
      <c r="I63" s="4" t="s">
        <v>87</v>
      </c>
    </row>
    <row r="64" spans="4:9" ht="20.100000000000001" customHeight="1">
      <c r="D64" s="10" t="s">
        <v>128</v>
      </c>
      <c r="E64" s="14">
        <v>42648916</v>
      </c>
      <c r="F64" s="14">
        <v>46342916</v>
      </c>
      <c r="G64" s="14">
        <v>46547911</v>
      </c>
      <c r="H64" s="14">
        <v>40087555</v>
      </c>
      <c r="I64" s="4" t="s">
        <v>88</v>
      </c>
    </row>
    <row r="65" spans="4:9" ht="20.100000000000001" customHeight="1">
      <c r="D65" s="10" t="s">
        <v>109</v>
      </c>
      <c r="E65" s="14">
        <v>8427813</v>
      </c>
      <c r="F65" s="14">
        <v>7701967</v>
      </c>
      <c r="G65" s="14">
        <v>7688229</v>
      </c>
      <c r="H65" s="14">
        <v>7284404</v>
      </c>
      <c r="I65" s="4" t="s">
        <v>89</v>
      </c>
    </row>
    <row r="66" spans="4:9" ht="20.100000000000001" customHeight="1">
      <c r="D66" s="10" t="s">
        <v>110</v>
      </c>
      <c r="E66" s="14">
        <v>26901568</v>
      </c>
      <c r="F66" s="14">
        <v>28935764</v>
      </c>
      <c r="G66" s="14">
        <v>28204046</v>
      </c>
      <c r="H66" s="14">
        <v>26314367</v>
      </c>
      <c r="I66" s="4" t="s">
        <v>90</v>
      </c>
    </row>
    <row r="67" spans="4:9" ht="20.100000000000001" customHeight="1">
      <c r="D67" s="10" t="s">
        <v>111</v>
      </c>
      <c r="E67" s="14">
        <v>4826581</v>
      </c>
      <c r="F67" s="14">
        <v>596578</v>
      </c>
      <c r="G67" s="14">
        <v>4262652</v>
      </c>
      <c r="H67" s="14">
        <v>5228888</v>
      </c>
      <c r="I67" s="4" t="s">
        <v>91</v>
      </c>
    </row>
    <row r="68" spans="4:9" ht="20.100000000000001" customHeight="1">
      <c r="D68" s="10" t="s">
        <v>112</v>
      </c>
      <c r="E68" s="14">
        <v>4245261</v>
      </c>
      <c r="F68" s="14">
        <v>2465056</v>
      </c>
      <c r="G68" s="14">
        <v>4659254</v>
      </c>
      <c r="H68" s="14">
        <v>3338812</v>
      </c>
      <c r="I68" s="4" t="s">
        <v>92</v>
      </c>
    </row>
    <row r="69" spans="4:9" ht="20.100000000000001" customHeight="1">
      <c r="D69" s="10" t="s">
        <v>113</v>
      </c>
      <c r="E69" s="14">
        <v>3074274</v>
      </c>
      <c r="F69" s="14">
        <v>7240129</v>
      </c>
      <c r="G69" s="14">
        <v>5996382</v>
      </c>
      <c r="H69" s="14">
        <v>3149972</v>
      </c>
      <c r="I69" s="4" t="s">
        <v>93</v>
      </c>
    </row>
    <row r="70" spans="4:9" ht="20.100000000000001" customHeight="1">
      <c r="D70" s="10" t="s">
        <v>114</v>
      </c>
      <c r="E70" s="14">
        <v>1271664</v>
      </c>
      <c r="F70" s="14">
        <v>12633521</v>
      </c>
      <c r="G70" s="14">
        <v>7357420</v>
      </c>
      <c r="H70" s="14">
        <v>5173481</v>
      </c>
      <c r="I70" s="4" t="s">
        <v>61</v>
      </c>
    </row>
    <row r="71" spans="4:9" ht="20.100000000000001" customHeight="1">
      <c r="D71" s="10" t="s">
        <v>115</v>
      </c>
      <c r="E71" s="14">
        <v>9241299</v>
      </c>
      <c r="F71" s="14">
        <v>4052035</v>
      </c>
      <c r="G71" s="14">
        <v>1263396</v>
      </c>
      <c r="H71" s="14">
        <v>2467946</v>
      </c>
      <c r="I71" s="4" t="s">
        <v>62</v>
      </c>
    </row>
    <row r="72" spans="4:9" ht="20.100000000000001" customHeight="1">
      <c r="D72" s="10" t="s">
        <v>121</v>
      </c>
      <c r="E72" s="14">
        <v>-4895361</v>
      </c>
      <c r="F72" s="14">
        <v>15821615</v>
      </c>
      <c r="G72" s="14">
        <v>12090406</v>
      </c>
      <c r="H72" s="14">
        <v>5855507</v>
      </c>
      <c r="I72" s="4" t="s">
        <v>94</v>
      </c>
    </row>
    <row r="73" spans="4:9" ht="20.100000000000001" customHeight="1">
      <c r="D73" s="10" t="s">
        <v>116</v>
      </c>
      <c r="E73" s="14">
        <v>3422577</v>
      </c>
      <c r="F73" s="14">
        <v>3015735</v>
      </c>
      <c r="G73" s="14">
        <v>2795355</v>
      </c>
      <c r="H73" s="14">
        <v>2604853</v>
      </c>
      <c r="I73" s="4" t="s">
        <v>95</v>
      </c>
    </row>
    <row r="74" spans="4:9" ht="20.100000000000001" customHeight="1">
      <c r="D74" s="10" t="s">
        <v>184</v>
      </c>
      <c r="E74" s="14">
        <v>-8317938</v>
      </c>
      <c r="F74" s="14">
        <v>12805880</v>
      </c>
      <c r="G74" s="14">
        <v>9295051</v>
      </c>
      <c r="H74" s="14">
        <v>3250654</v>
      </c>
      <c r="I74" s="49" t="s">
        <v>193</v>
      </c>
    </row>
    <row r="75" spans="4:9" ht="20.100000000000001" customHeight="1">
      <c r="D75" s="10" t="s">
        <v>151</v>
      </c>
      <c r="E75" s="14">
        <v>269523</v>
      </c>
      <c r="F75" s="14">
        <v>404577</v>
      </c>
      <c r="G75" s="14">
        <v>420003</v>
      </c>
      <c r="H75" s="14">
        <v>200698</v>
      </c>
      <c r="I75" s="49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0</v>
      </c>
      <c r="F77" s="14">
        <v>125601</v>
      </c>
      <c r="G77" s="14">
        <v>366513</v>
      </c>
      <c r="H77" s="14">
        <v>154073</v>
      </c>
      <c r="I77" s="49" t="s">
        <v>129</v>
      </c>
    </row>
    <row r="78" spans="4:9" ht="20.100000000000001" customHeight="1">
      <c r="D78" s="10" t="s">
        <v>189</v>
      </c>
      <c r="E78" s="14">
        <v>80000</v>
      </c>
      <c r="F78" s="14">
        <v>169046</v>
      </c>
      <c r="G78" s="14">
        <v>133294</v>
      </c>
      <c r="H78" s="14">
        <v>130000</v>
      </c>
      <c r="I78" s="49" t="s">
        <v>190</v>
      </c>
    </row>
    <row r="79" spans="4:9" ht="20.100000000000001" customHeight="1">
      <c r="D79" s="10" t="s">
        <v>181</v>
      </c>
      <c r="E79" s="14">
        <v>-8667461</v>
      </c>
      <c r="F79" s="14">
        <v>12106656</v>
      </c>
      <c r="G79" s="14">
        <v>8375241</v>
      </c>
      <c r="H79" s="14">
        <v>2765883</v>
      </c>
      <c r="I79" s="49" t="s">
        <v>180</v>
      </c>
    </row>
    <row r="80" spans="4:9" ht="20.100000000000001" customHeight="1">
      <c r="D80" s="10" t="s">
        <v>179</v>
      </c>
      <c r="E80" s="14">
        <v>-67782</v>
      </c>
      <c r="F80" s="14">
        <v>50692</v>
      </c>
      <c r="G80" s="14">
        <v>-16941</v>
      </c>
      <c r="H80" s="14">
        <v>-18015</v>
      </c>
      <c r="I80" s="49" t="s">
        <v>178</v>
      </c>
    </row>
    <row r="81" spans="4:9" ht="20.100000000000001" customHeight="1">
      <c r="D81" s="11" t="s">
        <v>191</v>
      </c>
      <c r="E81" s="58">
        <v>-8599679</v>
      </c>
      <c r="F81" s="58">
        <v>12055964</v>
      </c>
      <c r="G81" s="58">
        <v>8392182</v>
      </c>
      <c r="H81" s="58">
        <v>2783898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-9348445</v>
      </c>
      <c r="F85" s="57">
        <v>-4609134</v>
      </c>
      <c r="G85" s="57">
        <v>4883562</v>
      </c>
      <c r="H85" s="57">
        <v>8253706</v>
      </c>
      <c r="I85" s="3" t="s">
        <v>15</v>
      </c>
    </row>
    <row r="86" spans="4:9" ht="20.100000000000001" customHeight="1">
      <c r="D86" s="10" t="s">
        <v>41</v>
      </c>
      <c r="E86" s="14">
        <v>730158</v>
      </c>
      <c r="F86" s="14">
        <v>8025986</v>
      </c>
      <c r="G86" s="14">
        <v>-457417</v>
      </c>
      <c r="H86" s="14">
        <v>-2814857</v>
      </c>
      <c r="I86" s="4" t="s">
        <v>16</v>
      </c>
    </row>
    <row r="87" spans="4:9" ht="20.100000000000001" customHeight="1">
      <c r="D87" s="10" t="s">
        <v>42</v>
      </c>
      <c r="E87" s="14">
        <v>-395943</v>
      </c>
      <c r="F87" s="14">
        <v>-4344722</v>
      </c>
      <c r="G87" s="14">
        <v>-5542427</v>
      </c>
      <c r="H87" s="14">
        <v>-5824089</v>
      </c>
      <c r="I87" s="4" t="s">
        <v>17</v>
      </c>
    </row>
    <row r="88" spans="4:9" ht="20.100000000000001" customHeight="1">
      <c r="D88" s="10" t="s">
        <v>43</v>
      </c>
      <c r="E88" s="14">
        <v>-3977602</v>
      </c>
      <c r="F88" s="14">
        <v>-8414923</v>
      </c>
      <c r="G88" s="14">
        <v>6538056</v>
      </c>
      <c r="H88" s="14">
        <v>6013066</v>
      </c>
      <c r="I88" s="4" t="s">
        <v>18</v>
      </c>
    </row>
    <row r="89" spans="4:9" ht="20.100000000000001" customHeight="1">
      <c r="D89" s="20" t="s">
        <v>45</v>
      </c>
      <c r="E89" s="58">
        <v>-12991832</v>
      </c>
      <c r="F89" s="58">
        <v>-9342793</v>
      </c>
      <c r="G89" s="58">
        <v>5421774</v>
      </c>
      <c r="H89" s="58">
        <v>5627826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5.6368743864803061</v>
      </c>
      <c r="F93" s="21">
        <f>+F6*100/F8</f>
        <v>9.0288877103484513</v>
      </c>
      <c r="G93" s="21">
        <f>+G6*100/G8</f>
        <v>4.5317806286410489</v>
      </c>
      <c r="H93" s="21">
        <f>+H6*100/H8</f>
        <v>7.8721727725757873</v>
      </c>
      <c r="I93" s="3" t="s">
        <v>21</v>
      </c>
    </row>
    <row r="94" spans="4:9" ht="20.100000000000001" customHeight="1">
      <c r="D94" s="10" t="s">
        <v>47</v>
      </c>
      <c r="E94" s="13">
        <f>+E81/E8</f>
        <v>-0.12220733210824911</v>
      </c>
      <c r="F94" s="13">
        <f>+F81/F8</f>
        <v>0.17895262911156806</v>
      </c>
      <c r="G94" s="13">
        <f>+G81/G8</f>
        <v>0.10313659835272844</v>
      </c>
      <c r="H94" s="13">
        <f>+H81/H8</f>
        <v>3.6773704612003653E-2</v>
      </c>
      <c r="I94" s="4" t="s">
        <v>22</v>
      </c>
    </row>
    <row r="95" spans="4:9" ht="20.100000000000001" customHeight="1">
      <c r="D95" s="10" t="s">
        <v>48</v>
      </c>
      <c r="E95" s="13">
        <f>+E52/E8</f>
        <v>1.0125113289359694E-2</v>
      </c>
      <c r="F95" s="13">
        <f>+F52/F8</f>
        <v>0</v>
      </c>
      <c r="G95" s="13">
        <f>+G52/G8</f>
        <v>4.9158418324449324E-2</v>
      </c>
      <c r="H95" s="13">
        <f>+H52/H8</f>
        <v>3.9628288764894028E-2</v>
      </c>
      <c r="I95" s="4" t="s">
        <v>153</v>
      </c>
    </row>
    <row r="96" spans="4:9" ht="20.100000000000001" customHeight="1">
      <c r="D96" s="10" t="s">
        <v>49</v>
      </c>
      <c r="E96" s="13">
        <f>+E56/E8</f>
        <v>1.7602521390527495</v>
      </c>
      <c r="F96" s="13">
        <f>+F56/F8</f>
        <v>1.9965926462688659</v>
      </c>
      <c r="G96" s="13">
        <f>+G56/G8</f>
        <v>1.6142345107016218</v>
      </c>
      <c r="H96" s="13">
        <f>+H56/H8</f>
        <v>1.6518097658264026</v>
      </c>
      <c r="I96" s="4" t="s">
        <v>154</v>
      </c>
    </row>
    <row r="97" spans="1:15" ht="20.100000000000001" customHeight="1">
      <c r="D97" s="10" t="s">
        <v>50</v>
      </c>
      <c r="E97" s="13">
        <f>+E9/E81</f>
        <v>-18.146744485462772</v>
      </c>
      <c r="F97" s="13">
        <f>+F9/F81</f>
        <v>14.534974696341164</v>
      </c>
      <c r="G97" s="13">
        <f>+G9/G81</f>
        <v>18.294051222911989</v>
      </c>
      <c r="H97" s="13">
        <f>+H9/H81</f>
        <v>51.015202500235283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0.45656635421367403</v>
      </c>
      <c r="F98" s="13">
        <f>+F52*100/F9</f>
        <v>0</v>
      </c>
      <c r="G98" s="13">
        <f>+G52*100/G9</f>
        <v>2.6054047872498822</v>
      </c>
      <c r="H98" s="13">
        <f>+H52*100/H9</f>
        <v>2.1123618765744419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-8.2851929705748315</v>
      </c>
      <c r="F99" s="13">
        <f>+F52*100/F81</f>
        <v>0</v>
      </c>
      <c r="G99" s="13">
        <f>+G52*100/G81</f>
        <v>47.663408634369468</v>
      </c>
      <c r="H99" s="13">
        <f>+H52*100/H81</f>
        <v>107.76256888722216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1.2598565744177346</v>
      </c>
      <c r="F100" s="22">
        <f>+F9/F56</f>
        <v>1.3027554422987193</v>
      </c>
      <c r="G100" s="22">
        <f>+G9/G56</f>
        <v>1.1688426933715035</v>
      </c>
      <c r="H100" s="22">
        <f>+H9/H56</f>
        <v>1.1357348928898168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50.081074689912768</v>
      </c>
      <c r="F102" s="29">
        <f>+F64*100/F62</f>
        <v>52.726872134173597</v>
      </c>
      <c r="G102" s="29">
        <f>+G64*100/G62</f>
        <v>52.417029549363015</v>
      </c>
      <c r="H102" s="29">
        <f>+H64*100/H62</f>
        <v>49.708908010095158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-5.7484448110026065</v>
      </c>
      <c r="F103" s="30">
        <f>+F72*100/F62</f>
        <v>18.001117388925699</v>
      </c>
      <c r="G103" s="30">
        <f>+G72*100/G62</f>
        <v>13.614857357740414</v>
      </c>
      <c r="H103" s="30">
        <f>+H72*100/H62</f>
        <v>7.2608783153641641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-10.177884983358217</v>
      </c>
      <c r="F104" s="30">
        <f>+F79*100/F62</f>
        <v>13.774405194624041</v>
      </c>
      <c r="G104" s="30">
        <f>+G79*100/G62</f>
        <v>9.4312557867534945</v>
      </c>
      <c r="H104" s="30">
        <f>+H79*100/H62</f>
        <v>3.4297183655547467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-2.4477754507399334</v>
      </c>
      <c r="F105" s="30">
        <f>(F79+F73)*100/F27</f>
        <v>7.0766947592922316</v>
      </c>
      <c r="G105" s="30">
        <f>(G79+G73)*100/G27</f>
        <v>5.3236430217040258</v>
      </c>
      <c r="H105" s="30">
        <f>(H79+H73)*100/H27</f>
        <v>2.8538160475355308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-6.9426038120887013</v>
      </c>
      <c r="F106" s="28">
        <f>+F81*100/F56</f>
        <v>8.9629013432452496</v>
      </c>
      <c r="G106" s="28">
        <f>+G81*100/G56</f>
        <v>6.3891954774217075</v>
      </c>
      <c r="H106" s="28">
        <f>+H81*100/H56</f>
        <v>2.2262675383569803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41.771953363157309</v>
      </c>
      <c r="F108" s="21">
        <f>+F40*100/F27</f>
        <v>36.640150821327886</v>
      </c>
      <c r="G108" s="21">
        <f>+G40*100/G27</f>
        <v>37.180194443383535</v>
      </c>
      <c r="H108" s="21">
        <f>+H40*100/H27</f>
        <v>33.430352793158448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57.809011813668953</v>
      </c>
      <c r="F109" s="13">
        <f>+F56*100/F27</f>
        <v>62.945302794261899</v>
      </c>
      <c r="G109" s="13">
        <f>+G56*100/G27</f>
        <v>62.598121253650376</v>
      </c>
      <c r="H109" s="13">
        <f>+H56*100/H27</f>
        <v>66.445891987577923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-1.4303143508531728</v>
      </c>
      <c r="F110" s="22">
        <f>+F72/F73</f>
        <v>5.2463545371194753</v>
      </c>
      <c r="G110" s="22">
        <f>+G72/G73</f>
        <v>4.325177303061686</v>
      </c>
      <c r="H110" s="22">
        <f>+H72/H73</f>
        <v>2.2479222435968556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0.3974386004534099</v>
      </c>
      <c r="F112" s="21">
        <f>+F62/F27</f>
        <v>0.411302499614704</v>
      </c>
      <c r="G112" s="21">
        <f>+G62/G27</f>
        <v>0.42321433546546333</v>
      </c>
      <c r="H112" s="21">
        <f>+H62/H27</f>
        <v>0.42851646806926336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2.1735835759288018</v>
      </c>
      <c r="F113" s="13">
        <f>+F62/F25</f>
        <v>1.876038367040481</v>
      </c>
      <c r="G113" s="13">
        <f>+G62/G25</f>
        <v>1.5903899418863054</v>
      </c>
      <c r="H113" s="13">
        <f>+H62/H25</f>
        <v>1.5126528409021955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1.2646201311701295</v>
      </c>
      <c r="F114" s="22">
        <f>+F62/F117</f>
        <v>1.1751428326371114</v>
      </c>
      <c r="G114" s="22">
        <f>+G62/G117</f>
        <v>1.524917058419313</v>
      </c>
      <c r="H114" s="22">
        <f>+H62/H117</f>
        <v>1.4711253250145562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2.0050841240787531</v>
      </c>
      <c r="F116" s="56">
        <f>+F20/F36</f>
        <v>2.1974377573502908</v>
      </c>
      <c r="G116" s="56">
        <f>+G20/G36</f>
        <v>1.8792699705394917</v>
      </c>
      <c r="H116" s="56">
        <f>+H20/H36</f>
        <v>2.0451972680807149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67340179</v>
      </c>
      <c r="F117" s="55">
        <f>+F20-F36</f>
        <v>74792955</v>
      </c>
      <c r="G117" s="55">
        <f>+G20-G36</f>
        <v>58234663</v>
      </c>
      <c r="H117" s="55">
        <f>+H20-H36</f>
        <v>54818314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2012-11-17T19:54:27Z</dcterms:modified>
</cp:coreProperties>
</file>